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EC2F009-847D-4956-AEFC-8AA9C7C764E1}" xr6:coauthVersionLast="47" xr6:coauthVersionMax="47" xr10:uidLastSave="{00000000-0000-0000-0000-000000000000}"/>
  <bookViews>
    <workbookView xWindow="-90" yWindow="0" windowWidth="12660" windowHeight="160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H25" i="1"/>
  <c r="G8" i="1"/>
  <c r="G9" i="1"/>
  <c r="G10" i="1"/>
  <c r="G11" i="1"/>
  <c r="G12" i="1"/>
  <c r="G13" i="1"/>
  <c r="G14" i="1"/>
  <c r="G15" i="1"/>
  <c r="G16" i="1"/>
  <c r="H20" i="1" l="1"/>
  <c r="H19" i="1"/>
  <c r="H21" i="1"/>
  <c r="H17" i="1" l="1"/>
  <c r="H18" i="1" l="1"/>
  <c r="H22" i="1" s="1"/>
  <c r="H23" i="1" s="1"/>
  <c r="H24" i="1" l="1"/>
  <c r="H27" i="1" s="1"/>
</calcChain>
</file>

<file path=xl/sharedStrings.xml><?xml version="1.0" encoding="utf-8"?>
<sst xmlns="http://schemas.openxmlformats.org/spreadsheetml/2006/main" count="40" uniqueCount="38">
  <si>
    <t>Amount</t>
  </si>
  <si>
    <t>Price</t>
  </si>
  <si>
    <t>Subtotal</t>
  </si>
  <si>
    <t>Tax</t>
  </si>
  <si>
    <t>Menu</t>
  </si>
  <si>
    <t>Food Subtotal</t>
  </si>
  <si>
    <t>Total after-tax</t>
  </si>
  <si>
    <t>Total After Deposit &amp; Gratuity</t>
  </si>
  <si>
    <t>Deposit+ tax</t>
  </si>
  <si>
    <t xml:space="preserve">Contact Phone #: </t>
  </si>
  <si>
    <t xml:space="preserve">RCBC Arrival Time: </t>
  </si>
  <si>
    <t xml:space="preserve">Food Start Time: </t>
  </si>
  <si>
    <t xml:space="preserve">Food End:    End Time: </t>
  </si>
  <si>
    <t>Equipment Pick Up Time:</t>
  </si>
  <si>
    <t xml:space="preserve">Client: </t>
  </si>
  <si>
    <t xml:space="preserve">Contact </t>
  </si>
  <si>
    <t xml:space="preserve">Date: </t>
  </si>
  <si>
    <t>Contact Email:</t>
  </si>
  <si>
    <t>Event Type:</t>
  </si>
  <si>
    <t>Flat Iron Steak w/ Chimichurri</t>
  </si>
  <si>
    <t>3 oz pp</t>
  </si>
  <si>
    <t xml:space="preserve">Site: </t>
  </si>
  <si>
    <t>1.5 pp</t>
  </si>
  <si>
    <t>Bartender: n/a</t>
  </si>
  <si>
    <t>Disposables: N/A</t>
  </si>
  <si>
    <t>5 oz pp</t>
  </si>
  <si>
    <t xml:space="preserve">5 oz pp </t>
  </si>
  <si>
    <t xml:space="preserve">Staffing-3 staff for 5 hrs each (to set up, break down Buffet) </t>
  </si>
  <si>
    <r>
      <t xml:space="preserve">20% Service Charge (service charge is not a gratuity) </t>
    </r>
    <r>
      <rPr>
        <b/>
        <sz val="10"/>
        <color theme="1"/>
        <rFont val="Calibri"/>
        <family val="2"/>
        <scheme val="minor"/>
      </rPr>
      <t xml:space="preserve">It covers: catering material, travel charge, insurance, licensing, maintenance </t>
    </r>
  </si>
  <si>
    <t xml:space="preserve">All in Price per person </t>
  </si>
  <si>
    <t>Free Range Chicken w/ Lemon Thyme Butter Sauce</t>
  </si>
  <si>
    <t>Mixed Green Salad w/ Fresh berries, blue cheese crumbles, toasted almonds w/ Raspberry Vinaigrette</t>
  </si>
  <si>
    <t>Flat Iron Steak &amp; Free Range Chicken Menu for 100 ppl</t>
  </si>
  <si>
    <t>Guest Count: 100</t>
  </si>
  <si>
    <t>Garlic Mashed Potatoes</t>
  </si>
  <si>
    <t>Artisan Rolls w/ Butter</t>
  </si>
  <si>
    <t>20% Auto Gratuity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</si>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</sst>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44" fontId="3" fillId="0" borderId="12" xfId="0" applyNumberFormat="1" applyFont="1" applyBorder="1" applyAlignment="1">
      <alignment horizontal="center" wrapText="1"/>
    </xf>
    <xf numFmtId="44" fontId="3" fillId="0" borderId="10" xfId="0" applyNumberFormat="1" applyFont="1" applyBorder="1" applyAlignment="1">
      <alignment horizontal="center" wrapText="1"/>
    </xf>
    <xf numFmtId="44" fontId="4" fillId="0" borderId="12" xfId="1" applyFont="1" applyBorder="1" applyAlignment="1">
      <alignment horizontal="center" wrapText="1"/>
    </xf>
    <xf numFmtId="44" fontId="4" fillId="0" borderId="15" xfId="0" applyNumberFormat="1" applyFont="1" applyBorder="1"/>
    <xf numFmtId="44" fontId="4" fillId="0" borderId="11" xfId="0" applyNumberFormat="1" applyFont="1" applyBorder="1" applyAlignment="1">
      <alignment horizontal="center"/>
    </xf>
    <xf numFmtId="44" fontId="4" fillId="0" borderId="15" xfId="1" applyFont="1" applyBorder="1"/>
    <xf numFmtId="0" fontId="4" fillId="0" borderId="11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4" fontId="0" fillId="2" borderId="4" xfId="0" applyNumberFormat="1" applyFill="1" applyBorder="1"/>
    <xf numFmtId="44" fontId="0" fillId="2" borderId="0" xfId="0" applyNumberFormat="1" applyFill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right" wrapText="1"/>
    </xf>
    <xf numFmtId="0" fontId="4" fillId="0" borderId="13" xfId="0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workbookViewId="0">
      <selection activeCell="A28" sqref="A28:H30"/>
    </sheetView>
  </sheetViews>
  <sheetFormatPr defaultRowHeight="14.5" x14ac:dyDescent="0.35"/>
  <cols>
    <col min="1" max="1" width="19.7265625" customWidth="1"/>
    <col min="2" max="2" width="16.1796875" customWidth="1"/>
    <col min="3" max="3" width="9.1796875" customWidth="1"/>
    <col min="4" max="4" width="7" customWidth="1"/>
    <col min="5" max="5" width="6.6328125" customWidth="1"/>
    <col min="7" max="7" width="12" customWidth="1"/>
    <col min="8" max="8" width="13.26953125" customWidth="1"/>
  </cols>
  <sheetData>
    <row r="1" spans="1:12" x14ac:dyDescent="0.35">
      <c r="A1" s="37" t="s">
        <v>14</v>
      </c>
      <c r="B1" s="38"/>
      <c r="C1" s="38"/>
      <c r="D1" s="38"/>
      <c r="E1" s="37" t="s">
        <v>10</v>
      </c>
      <c r="F1" s="38"/>
      <c r="G1" s="38"/>
      <c r="H1" s="39"/>
    </row>
    <row r="2" spans="1:12" x14ac:dyDescent="0.35">
      <c r="A2" s="40" t="s">
        <v>15</v>
      </c>
      <c r="B2" s="41"/>
      <c r="C2" s="41"/>
      <c r="D2" s="42"/>
      <c r="E2" s="40" t="s">
        <v>11</v>
      </c>
      <c r="F2" s="41"/>
      <c r="G2" s="41"/>
      <c r="H2" s="42"/>
    </row>
    <row r="3" spans="1:12" x14ac:dyDescent="0.35">
      <c r="A3" s="40" t="s">
        <v>16</v>
      </c>
      <c r="B3" s="41"/>
      <c r="C3" s="41"/>
      <c r="D3" s="41"/>
      <c r="E3" s="40" t="s">
        <v>12</v>
      </c>
      <c r="F3" s="41"/>
      <c r="G3" s="41"/>
      <c r="H3" s="42"/>
    </row>
    <row r="4" spans="1:12" x14ac:dyDescent="0.35">
      <c r="A4" s="40" t="s">
        <v>33</v>
      </c>
      <c r="B4" s="41"/>
      <c r="C4" s="41"/>
      <c r="D4" s="41"/>
      <c r="E4" s="40" t="s">
        <v>13</v>
      </c>
      <c r="F4" s="41"/>
      <c r="G4" s="41"/>
      <c r="H4" s="42"/>
    </row>
    <row r="5" spans="1:12" ht="18" customHeight="1" x14ac:dyDescent="0.35">
      <c r="A5" s="48" t="s">
        <v>21</v>
      </c>
      <c r="B5" s="49"/>
      <c r="C5" s="49"/>
      <c r="D5" s="49"/>
      <c r="E5" s="40" t="s">
        <v>18</v>
      </c>
      <c r="F5" s="41"/>
      <c r="G5" s="41"/>
      <c r="H5" s="42"/>
    </row>
    <row r="6" spans="1:12" ht="15" thickBot="1" x14ac:dyDescent="0.4">
      <c r="A6" s="50" t="s">
        <v>9</v>
      </c>
      <c r="B6" s="51"/>
      <c r="C6" s="51"/>
      <c r="D6" s="51"/>
      <c r="E6" s="50" t="s">
        <v>17</v>
      </c>
      <c r="F6" s="51"/>
      <c r="G6" s="51"/>
      <c r="H6" s="42"/>
    </row>
    <row r="7" spans="1:12" x14ac:dyDescent="0.35">
      <c r="A7" s="43" t="s">
        <v>4</v>
      </c>
      <c r="B7" s="44"/>
      <c r="C7" s="44"/>
      <c r="D7" s="45" t="s">
        <v>0</v>
      </c>
      <c r="E7" s="46"/>
      <c r="F7" s="9" t="s">
        <v>1</v>
      </c>
      <c r="G7" s="10" t="s">
        <v>2</v>
      </c>
      <c r="H7" s="35"/>
    </row>
    <row r="8" spans="1:12" ht="17.25" customHeight="1" x14ac:dyDescent="0.35">
      <c r="A8" s="47" t="s">
        <v>32</v>
      </c>
      <c r="B8" s="21"/>
      <c r="C8" s="21"/>
      <c r="D8" s="21"/>
      <c r="E8" s="22"/>
      <c r="F8" s="2">
        <v>38</v>
      </c>
      <c r="G8" s="3">
        <f>100*F8</f>
        <v>3800</v>
      </c>
      <c r="H8" s="36"/>
      <c r="L8" s="1"/>
    </row>
    <row r="9" spans="1:12" x14ac:dyDescent="0.35">
      <c r="A9" s="17" t="s">
        <v>30</v>
      </c>
      <c r="B9" s="16"/>
      <c r="C9" s="16"/>
      <c r="D9" s="16" t="s">
        <v>25</v>
      </c>
      <c r="E9" s="16"/>
      <c r="F9" s="4"/>
      <c r="G9" s="3">
        <f t="shared" ref="G9:G16" si="0">115*F9</f>
        <v>0</v>
      </c>
      <c r="H9" s="36"/>
    </row>
    <row r="10" spans="1:12" ht="15.75" customHeight="1" x14ac:dyDescent="0.35">
      <c r="A10" s="17" t="s">
        <v>19</v>
      </c>
      <c r="B10" s="16"/>
      <c r="C10" s="16"/>
      <c r="D10" s="16" t="s">
        <v>26</v>
      </c>
      <c r="E10" s="16"/>
      <c r="F10" s="4"/>
      <c r="G10" s="3">
        <f t="shared" si="0"/>
        <v>0</v>
      </c>
      <c r="H10" s="36"/>
    </row>
    <row r="11" spans="1:12" ht="17" customHeight="1" x14ac:dyDescent="0.35">
      <c r="A11" s="17" t="s">
        <v>34</v>
      </c>
      <c r="B11" s="16"/>
      <c r="C11" s="16"/>
      <c r="D11" s="16" t="s">
        <v>20</v>
      </c>
      <c r="E11" s="16"/>
      <c r="F11" s="4"/>
      <c r="G11" s="3">
        <f t="shared" si="0"/>
        <v>0</v>
      </c>
      <c r="H11" s="36"/>
    </row>
    <row r="12" spans="1:12" ht="31" customHeight="1" x14ac:dyDescent="0.35">
      <c r="A12" s="17" t="s">
        <v>31</v>
      </c>
      <c r="B12" s="16"/>
      <c r="C12" s="16"/>
      <c r="D12" s="16" t="s">
        <v>20</v>
      </c>
      <c r="E12" s="16"/>
      <c r="F12" s="4"/>
      <c r="G12" s="3">
        <f t="shared" si="0"/>
        <v>0</v>
      </c>
      <c r="H12" s="36"/>
    </row>
    <row r="13" spans="1:12" x14ac:dyDescent="0.35">
      <c r="A13" s="17" t="s">
        <v>35</v>
      </c>
      <c r="B13" s="16"/>
      <c r="C13" s="16"/>
      <c r="D13" s="16" t="s">
        <v>22</v>
      </c>
      <c r="E13" s="16"/>
      <c r="F13" s="4"/>
      <c r="G13" s="3">
        <f t="shared" si="0"/>
        <v>0</v>
      </c>
      <c r="H13" s="36"/>
    </row>
    <row r="14" spans="1:12" x14ac:dyDescent="0.35">
      <c r="A14" s="17"/>
      <c r="B14" s="16"/>
      <c r="C14" s="16"/>
      <c r="D14" s="16"/>
      <c r="E14" s="16"/>
      <c r="F14" s="4"/>
      <c r="G14" s="3">
        <f t="shared" si="0"/>
        <v>0</v>
      </c>
      <c r="H14" s="36"/>
    </row>
    <row r="15" spans="1:12" x14ac:dyDescent="0.35">
      <c r="A15" s="17"/>
      <c r="B15" s="16"/>
      <c r="C15" s="16"/>
      <c r="D15" s="16"/>
      <c r="E15" s="16"/>
      <c r="F15" s="4"/>
      <c r="G15" s="3">
        <f t="shared" si="0"/>
        <v>0</v>
      </c>
      <c r="H15" s="36"/>
    </row>
    <row r="16" spans="1:12" x14ac:dyDescent="0.35">
      <c r="A16" s="17"/>
      <c r="B16" s="16"/>
      <c r="C16" s="16"/>
      <c r="D16" s="16"/>
      <c r="E16" s="16"/>
      <c r="F16" s="4"/>
      <c r="G16" s="3">
        <f t="shared" si="0"/>
        <v>0</v>
      </c>
      <c r="H16" s="36"/>
    </row>
    <row r="17" spans="1:11" x14ac:dyDescent="0.35">
      <c r="A17" s="32" t="s">
        <v>5</v>
      </c>
      <c r="B17" s="33"/>
      <c r="C17" s="33"/>
      <c r="D17" s="33"/>
      <c r="E17" s="33"/>
      <c r="F17" s="34"/>
      <c r="G17" s="8"/>
      <c r="H17" s="5">
        <f>SUM(G8:G16)</f>
        <v>3800</v>
      </c>
    </row>
    <row r="18" spans="1:11" ht="28" customHeight="1" x14ac:dyDescent="0.35">
      <c r="A18" s="18" t="s">
        <v>28</v>
      </c>
      <c r="B18" s="19"/>
      <c r="C18" s="19"/>
      <c r="D18" s="19"/>
      <c r="E18" s="19"/>
      <c r="F18" s="20"/>
      <c r="G18" s="8"/>
      <c r="H18" s="5">
        <f>H17*0.2</f>
        <v>760</v>
      </c>
    </row>
    <row r="19" spans="1:11" ht="17.25" customHeight="1" x14ac:dyDescent="0.35">
      <c r="A19" s="18" t="s">
        <v>24</v>
      </c>
      <c r="B19" s="19"/>
      <c r="C19" s="19"/>
      <c r="D19" s="19"/>
      <c r="E19" s="19"/>
      <c r="F19" s="20"/>
      <c r="G19" s="6">
        <v>0</v>
      </c>
      <c r="H19" s="5">
        <f>70*G19</f>
        <v>0</v>
      </c>
    </row>
    <row r="20" spans="1:11" x14ac:dyDescent="0.35">
      <c r="A20" s="18" t="s">
        <v>27</v>
      </c>
      <c r="B20" s="19"/>
      <c r="C20" s="19"/>
      <c r="D20" s="19"/>
      <c r="E20" s="19"/>
      <c r="F20" s="20"/>
      <c r="G20" s="6">
        <v>30</v>
      </c>
      <c r="H20" s="5">
        <f>15*G20</f>
        <v>450</v>
      </c>
    </row>
    <row r="21" spans="1:11" x14ac:dyDescent="0.35">
      <c r="A21" s="18" t="s">
        <v>23</v>
      </c>
      <c r="B21" s="19"/>
      <c r="C21" s="19"/>
      <c r="D21" s="19"/>
      <c r="E21" s="19"/>
      <c r="F21" s="20"/>
      <c r="G21" s="6">
        <v>0</v>
      </c>
      <c r="H21" s="5">
        <f>4*G21</f>
        <v>0</v>
      </c>
    </row>
    <row r="22" spans="1:11" x14ac:dyDescent="0.35">
      <c r="A22" s="32" t="s">
        <v>2</v>
      </c>
      <c r="B22" s="33"/>
      <c r="C22" s="33"/>
      <c r="D22" s="33"/>
      <c r="E22" s="33"/>
      <c r="F22" s="34"/>
      <c r="G22" s="8"/>
      <c r="H22" s="5">
        <f>SUM(H17:H21)</f>
        <v>5010</v>
      </c>
    </row>
    <row r="23" spans="1:11" x14ac:dyDescent="0.35">
      <c r="A23" s="32" t="s">
        <v>3</v>
      </c>
      <c r="B23" s="33"/>
      <c r="C23" s="33"/>
      <c r="D23" s="33"/>
      <c r="E23" s="33"/>
      <c r="F23" s="34"/>
      <c r="G23" s="8"/>
      <c r="H23" s="7">
        <f>H22*0.106</f>
        <v>531.05999999999995</v>
      </c>
    </row>
    <row r="24" spans="1:11" x14ac:dyDescent="0.35">
      <c r="A24" s="32" t="s">
        <v>6</v>
      </c>
      <c r="B24" s="33"/>
      <c r="C24" s="33"/>
      <c r="D24" s="33"/>
      <c r="E24" s="33"/>
      <c r="F24" s="34"/>
      <c r="G24" s="8"/>
      <c r="H24" s="7">
        <f>SUM(H22:H23)</f>
        <v>5541.0599999999995</v>
      </c>
    </row>
    <row r="25" spans="1:11" x14ac:dyDescent="0.35">
      <c r="A25" s="32" t="s">
        <v>36</v>
      </c>
      <c r="B25" s="33"/>
      <c r="C25" s="33"/>
      <c r="D25" s="33"/>
      <c r="E25" s="33"/>
      <c r="F25" s="34"/>
      <c r="G25" s="8"/>
      <c r="H25" s="5">
        <f>20%*SUM(H17+H20+H21)</f>
        <v>850</v>
      </c>
    </row>
    <row r="26" spans="1:11" x14ac:dyDescent="0.35">
      <c r="A26" s="32" t="s">
        <v>8</v>
      </c>
      <c r="B26" s="33"/>
      <c r="C26" s="33"/>
      <c r="D26" s="33"/>
      <c r="E26" s="33"/>
      <c r="F26" s="34"/>
      <c r="G26" s="8"/>
      <c r="H26" s="7">
        <v>0</v>
      </c>
      <c r="I26" s="14" t="s">
        <v>29</v>
      </c>
      <c r="J26" s="15"/>
      <c r="K26" s="15"/>
    </row>
    <row r="27" spans="1:11" ht="15" thickBot="1" x14ac:dyDescent="0.4">
      <c r="A27" s="32" t="s">
        <v>7</v>
      </c>
      <c r="B27" s="33"/>
      <c r="C27" s="33"/>
      <c r="D27" s="33"/>
      <c r="E27" s="33"/>
      <c r="F27" s="34"/>
      <c r="G27" s="8"/>
      <c r="H27" s="5">
        <f>SUM(H24+H25)-H26</f>
        <v>6391.0599999999995</v>
      </c>
      <c r="I27" s="11">
        <f>SUM(H27/100)</f>
        <v>63.910599999999995</v>
      </c>
      <c r="J27" s="12"/>
      <c r="K27" s="13"/>
    </row>
    <row r="28" spans="1:11" ht="15" customHeight="1" x14ac:dyDescent="0.35">
      <c r="A28" s="23" t="s">
        <v>37</v>
      </c>
      <c r="B28" s="24"/>
      <c r="C28" s="24"/>
      <c r="D28" s="24"/>
      <c r="E28" s="24"/>
      <c r="F28" s="24"/>
      <c r="G28" s="24"/>
      <c r="H28" s="25"/>
    </row>
    <row r="29" spans="1:11" x14ac:dyDescent="0.35">
      <c r="A29" s="26"/>
      <c r="B29" s="27"/>
      <c r="C29" s="27"/>
      <c r="D29" s="27"/>
      <c r="E29" s="27"/>
      <c r="F29" s="27"/>
      <c r="G29" s="27"/>
      <c r="H29" s="28"/>
    </row>
    <row r="30" spans="1:11" ht="15" thickBot="1" x14ac:dyDescent="0.4">
      <c r="A30" s="29"/>
      <c r="B30" s="30"/>
      <c r="C30" s="30"/>
      <c r="D30" s="30"/>
      <c r="E30" s="30"/>
      <c r="F30" s="30"/>
      <c r="G30" s="30"/>
      <c r="H30" s="31"/>
    </row>
  </sheetData>
  <mergeCells count="45">
    <mergeCell ref="A7:C7"/>
    <mergeCell ref="D7:E7"/>
    <mergeCell ref="A8:E8"/>
    <mergeCell ref="A4:D4"/>
    <mergeCell ref="E4:H4"/>
    <mergeCell ref="A5:D5"/>
    <mergeCell ref="E5:H5"/>
    <mergeCell ref="A6:D6"/>
    <mergeCell ref="E6:H6"/>
    <mergeCell ref="A1:D1"/>
    <mergeCell ref="E1:H1"/>
    <mergeCell ref="A2:D2"/>
    <mergeCell ref="E2:H2"/>
    <mergeCell ref="A3:D3"/>
    <mergeCell ref="E3:H3"/>
    <mergeCell ref="A28:H30"/>
    <mergeCell ref="A20:F20"/>
    <mergeCell ref="A9:C9"/>
    <mergeCell ref="A10:C10"/>
    <mergeCell ref="A12:C12"/>
    <mergeCell ref="A25:F25"/>
    <mergeCell ref="A23:F23"/>
    <mergeCell ref="A22:F22"/>
    <mergeCell ref="A18:F18"/>
    <mergeCell ref="A27:F27"/>
    <mergeCell ref="A17:F17"/>
    <mergeCell ref="A26:F26"/>
    <mergeCell ref="A24:F24"/>
    <mergeCell ref="A19:F19"/>
    <mergeCell ref="A11:C11"/>
    <mergeCell ref="H7:H16"/>
    <mergeCell ref="D9:E9"/>
    <mergeCell ref="D10:E10"/>
    <mergeCell ref="D12:E12"/>
    <mergeCell ref="D11:E11"/>
    <mergeCell ref="A13:C13"/>
    <mergeCell ref="D13:E13"/>
    <mergeCell ref="I26:K26"/>
    <mergeCell ref="D16:E16"/>
    <mergeCell ref="A21:F21"/>
    <mergeCell ref="A14:C14"/>
    <mergeCell ref="A15:C15"/>
    <mergeCell ref="A16:C16"/>
    <mergeCell ref="D14:E14"/>
    <mergeCell ref="D15:E15"/>
  </mergeCells>
  <phoneticPr fontId="2" type="noConversion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Ramirez</dc:creator>
  <cp:lastModifiedBy>adrian ramirez</cp:lastModifiedBy>
  <cp:lastPrinted>2021-10-13T22:14:43Z</cp:lastPrinted>
  <dcterms:created xsi:type="dcterms:W3CDTF">2017-03-08T21:31:30Z</dcterms:created>
  <dcterms:modified xsi:type="dcterms:W3CDTF">2024-03-15T22:47:31Z</dcterms:modified>
</cp:coreProperties>
</file>