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947F5D1D-FDF7-4B8C-8E1D-D867AEBCF7FC}" xr6:coauthVersionLast="47" xr6:coauthVersionMax="47" xr10:uidLastSave="{00000000-0000-0000-0000-000000000000}"/>
  <bookViews>
    <workbookView xWindow="12390" yWindow="0" windowWidth="12660" windowHeight="160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H25" i="1"/>
  <c r="G19" i="1"/>
  <c r="G18" i="1"/>
  <c r="G14" i="1"/>
  <c r="G16" i="1"/>
  <c r="G20" i="1"/>
  <c r="G17" i="1"/>
  <c r="G10" i="1"/>
  <c r="G11" i="1"/>
  <c r="G12" i="1"/>
  <c r="G13" i="1"/>
  <c r="G9" i="1"/>
  <c r="G21" i="1" l="1"/>
  <c r="G8" i="1"/>
  <c r="G15" i="1"/>
  <c r="H23" i="1" l="1"/>
  <c r="H30" i="1" s="1"/>
  <c r="H24" i="1" l="1"/>
  <c r="H27" i="1" s="1"/>
  <c r="H28" i="1" s="1"/>
  <c r="H29" i="1" s="1"/>
  <c r="H32" i="1" s="1"/>
</calcChain>
</file>

<file path=xl/sharedStrings.xml><?xml version="1.0" encoding="utf-8"?>
<sst xmlns="http://schemas.openxmlformats.org/spreadsheetml/2006/main" count="50" uniqueCount="44">
  <si>
    <t>Amount</t>
  </si>
  <si>
    <t>Price</t>
  </si>
  <si>
    <t>Subtotal</t>
  </si>
  <si>
    <t>Tax</t>
  </si>
  <si>
    <t>Total</t>
  </si>
  <si>
    <t>Menu</t>
  </si>
  <si>
    <t>Food Subtotal</t>
  </si>
  <si>
    <t>20% Service Charge(Service charge is not a gratuity)</t>
  </si>
  <si>
    <t>Total balance due after deposit &amp; gratuity</t>
  </si>
  <si>
    <t>20% Auto Gratuity</t>
  </si>
  <si>
    <t>Antipasto skewers</t>
  </si>
  <si>
    <t>Prosciutto wrapped Brie</t>
  </si>
  <si>
    <t>Chicken Salad Mini Sandwiches</t>
  </si>
  <si>
    <t>Black Olive Caprese Skewers (balsamic drizzle)</t>
  </si>
  <si>
    <t>Lemon Bars</t>
  </si>
  <si>
    <t>Lemonade</t>
  </si>
  <si>
    <t xml:space="preserve">Water Service </t>
  </si>
  <si>
    <t>No Charge</t>
  </si>
  <si>
    <t>Iced Tea</t>
  </si>
  <si>
    <t>Disposables: Plates, cutlery, Napkins, Cups</t>
  </si>
  <si>
    <t>Turkey and Cheese Mini Sandwiches</t>
  </si>
  <si>
    <t xml:space="preserve">Beverages for 100 ppl </t>
  </si>
  <si>
    <t xml:space="preserve">Dessert for 100 ppl </t>
  </si>
  <si>
    <t>Contact #:</t>
  </si>
  <si>
    <t>Site:</t>
  </si>
  <si>
    <t xml:space="preserve">Email: </t>
  </si>
  <si>
    <t xml:space="preserve">Event Type: </t>
  </si>
  <si>
    <t xml:space="preserve">Equipment Pick Up Time: </t>
  </si>
  <si>
    <t>Food End Time:</t>
  </si>
  <si>
    <t xml:space="preserve">Food Start Time: </t>
  </si>
  <si>
    <t xml:space="preserve">RCBC Arrival Time: </t>
  </si>
  <si>
    <t>Guest Count: 100</t>
  </si>
  <si>
    <t xml:space="preserve">Date: </t>
  </si>
  <si>
    <t xml:space="preserve">Contact Name: </t>
  </si>
  <si>
    <t xml:space="preserve">Client: </t>
  </si>
  <si>
    <t xml:space="preserve">Appetizers for 100 ppl </t>
  </si>
  <si>
    <t>9 dozen</t>
  </si>
  <si>
    <t>2oz pp for 100ppl</t>
  </si>
  <si>
    <t>House Made Hummus, Veggies &amp; Pita</t>
  </si>
  <si>
    <t xml:space="preserve">48 EA </t>
  </si>
  <si>
    <t>5 gallons</t>
  </si>
  <si>
    <t xml:space="preserve">$00 Deposit + tax </t>
  </si>
  <si>
    <t xml:space="preserve">NOTES: </t>
  </si>
  <si>
    <t>Staffing: 3-staff  5-Hours (deliver, set up buffet,  Clean up stations)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</si>
</sst>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44" fontId="3" fillId="0" borderId="9" xfId="1" applyFont="1" applyBorder="1" applyAlignment="1">
      <alignment wrapText="1"/>
    </xf>
    <xf numFmtId="44" fontId="4" fillId="0" borderId="9" xfId="1" applyFont="1" applyBorder="1" applyAlignment="1">
      <alignment wrapText="1"/>
    </xf>
    <xf numFmtId="0" fontId="4" fillId="0" borderId="10" xfId="0" applyFont="1" applyBorder="1" applyAlignment="1">
      <alignment horizontal="right"/>
    </xf>
    <xf numFmtId="44" fontId="4" fillId="0" borderId="20" xfId="0" applyNumberFormat="1" applyFont="1" applyBorder="1"/>
    <xf numFmtId="0" fontId="4" fillId="0" borderId="10" xfId="0" applyFont="1" applyBorder="1" applyAlignment="1">
      <alignment horizontal="center" vertical="center"/>
    </xf>
    <xf numFmtId="44" fontId="4" fillId="0" borderId="10" xfId="0" applyNumberFormat="1" applyFont="1" applyBorder="1" applyAlignment="1">
      <alignment horizontal="center"/>
    </xf>
    <xf numFmtId="44" fontId="4" fillId="0" borderId="20" xfId="1" applyFont="1" applyBorder="1"/>
    <xf numFmtId="0" fontId="2" fillId="0" borderId="19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4" fillId="0" borderId="17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19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4" fillId="0" borderId="17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workbookViewId="0">
      <selection activeCell="I18" sqref="I18"/>
    </sheetView>
  </sheetViews>
  <sheetFormatPr defaultRowHeight="14.5" x14ac:dyDescent="0.35"/>
  <cols>
    <col min="1" max="1" width="11.1796875" customWidth="1"/>
    <col min="2" max="2" width="12.7265625" customWidth="1"/>
    <col min="3" max="3" width="14.1796875" customWidth="1"/>
    <col min="4" max="4" width="8.54296875" customWidth="1"/>
    <col min="5" max="5" width="5.453125" customWidth="1"/>
    <col min="6" max="6" width="9.453125" customWidth="1"/>
    <col min="7" max="7" width="10.453125" customWidth="1"/>
    <col min="8" max="8" width="12.453125" customWidth="1"/>
  </cols>
  <sheetData>
    <row r="1" spans="1:9" x14ac:dyDescent="0.35">
      <c r="A1" s="23" t="s">
        <v>34</v>
      </c>
      <c r="B1" s="24"/>
      <c r="C1" s="24"/>
      <c r="D1" s="24"/>
      <c r="E1" s="23" t="s">
        <v>30</v>
      </c>
      <c r="F1" s="24"/>
      <c r="G1" s="24"/>
      <c r="H1" s="25"/>
    </row>
    <row r="2" spans="1:9" x14ac:dyDescent="0.35">
      <c r="A2" s="20" t="s">
        <v>33</v>
      </c>
      <c r="B2" s="21"/>
      <c r="C2" s="21"/>
      <c r="D2" s="22"/>
      <c r="E2" s="20" t="s">
        <v>29</v>
      </c>
      <c r="F2" s="21"/>
      <c r="G2" s="21"/>
      <c r="H2" s="22"/>
    </row>
    <row r="3" spans="1:9" x14ac:dyDescent="0.35">
      <c r="A3" s="20" t="s">
        <v>32</v>
      </c>
      <c r="B3" s="21"/>
      <c r="C3" s="21"/>
      <c r="D3" s="21"/>
      <c r="E3" s="20" t="s">
        <v>28</v>
      </c>
      <c r="F3" s="21"/>
      <c r="G3" s="21"/>
      <c r="H3" s="22"/>
    </row>
    <row r="4" spans="1:9" x14ac:dyDescent="0.35">
      <c r="A4" s="20" t="s">
        <v>31</v>
      </c>
      <c r="B4" s="21"/>
      <c r="C4" s="21"/>
      <c r="D4" s="21"/>
      <c r="E4" s="20" t="s">
        <v>27</v>
      </c>
      <c r="F4" s="21"/>
      <c r="G4" s="21"/>
      <c r="H4" s="22"/>
    </row>
    <row r="5" spans="1:9" ht="14.5" customHeight="1" x14ac:dyDescent="0.35">
      <c r="A5" s="12" t="s">
        <v>24</v>
      </c>
      <c r="B5" s="13"/>
      <c r="C5" s="13"/>
      <c r="D5" s="14"/>
      <c r="E5" s="20" t="s">
        <v>26</v>
      </c>
      <c r="F5" s="21"/>
      <c r="G5" s="21"/>
      <c r="H5" s="22"/>
    </row>
    <row r="6" spans="1:9" ht="15" thickBot="1" x14ac:dyDescent="0.4">
      <c r="A6" s="15" t="s">
        <v>23</v>
      </c>
      <c r="B6" s="16"/>
      <c r="C6" s="16"/>
      <c r="D6" s="16"/>
      <c r="E6" s="17" t="s">
        <v>25</v>
      </c>
      <c r="F6" s="18"/>
      <c r="G6" s="18"/>
      <c r="H6" s="19"/>
    </row>
    <row r="7" spans="1:9" x14ac:dyDescent="0.35">
      <c r="A7" s="32" t="s">
        <v>5</v>
      </c>
      <c r="B7" s="33"/>
      <c r="C7" s="33"/>
      <c r="D7" s="34" t="s">
        <v>0</v>
      </c>
      <c r="E7" s="35"/>
      <c r="F7" s="1" t="s">
        <v>1</v>
      </c>
      <c r="G7" s="1" t="s">
        <v>2</v>
      </c>
      <c r="H7" s="2"/>
    </row>
    <row r="8" spans="1:9" ht="15.65" customHeight="1" x14ac:dyDescent="0.35">
      <c r="A8" s="29" t="s">
        <v>35</v>
      </c>
      <c r="B8" s="30"/>
      <c r="C8" s="30"/>
      <c r="D8" s="30"/>
      <c r="E8" s="31"/>
      <c r="F8" s="4"/>
      <c r="G8" s="5">
        <f t="shared" ref="G8:G15" si="0">8*F8</f>
        <v>0</v>
      </c>
      <c r="H8" s="11"/>
    </row>
    <row r="9" spans="1:9" ht="15.65" customHeight="1" x14ac:dyDescent="0.35">
      <c r="A9" s="36" t="s">
        <v>10</v>
      </c>
      <c r="B9" s="37"/>
      <c r="C9" s="37"/>
      <c r="D9" s="38" t="s">
        <v>36</v>
      </c>
      <c r="E9" s="38"/>
      <c r="F9" s="5">
        <v>38</v>
      </c>
      <c r="G9" s="5">
        <f>15*F9</f>
        <v>570</v>
      </c>
      <c r="H9" s="11"/>
    </row>
    <row r="10" spans="1:9" ht="15.65" customHeight="1" x14ac:dyDescent="0.35">
      <c r="A10" s="26" t="s">
        <v>11</v>
      </c>
      <c r="B10" s="27"/>
      <c r="C10" s="27"/>
      <c r="D10" s="38" t="s">
        <v>36</v>
      </c>
      <c r="E10" s="38"/>
      <c r="F10" s="5">
        <v>38</v>
      </c>
      <c r="G10" s="5">
        <f t="shared" ref="G10:G13" si="1">15*F10</f>
        <v>570</v>
      </c>
      <c r="H10" s="11"/>
    </row>
    <row r="11" spans="1:9" x14ac:dyDescent="0.35">
      <c r="A11" s="26" t="s">
        <v>20</v>
      </c>
      <c r="B11" s="27"/>
      <c r="C11" s="27"/>
      <c r="D11" s="38" t="s">
        <v>36</v>
      </c>
      <c r="E11" s="38"/>
      <c r="F11" s="5">
        <v>38</v>
      </c>
      <c r="G11" s="5">
        <f t="shared" si="1"/>
        <v>570</v>
      </c>
      <c r="H11" s="11"/>
    </row>
    <row r="12" spans="1:9" x14ac:dyDescent="0.35">
      <c r="A12" s="26" t="s">
        <v>12</v>
      </c>
      <c r="B12" s="27"/>
      <c r="C12" s="27"/>
      <c r="D12" s="38" t="s">
        <v>36</v>
      </c>
      <c r="E12" s="38"/>
      <c r="F12" s="5">
        <v>38</v>
      </c>
      <c r="G12" s="5">
        <f t="shared" si="1"/>
        <v>570</v>
      </c>
      <c r="H12" s="11"/>
    </row>
    <row r="13" spans="1:9" x14ac:dyDescent="0.35">
      <c r="A13" s="26" t="s">
        <v>13</v>
      </c>
      <c r="B13" s="27"/>
      <c r="C13" s="27"/>
      <c r="D13" s="38" t="s">
        <v>36</v>
      </c>
      <c r="E13" s="38"/>
      <c r="F13" s="5">
        <v>38</v>
      </c>
      <c r="G13" s="5">
        <f t="shared" si="1"/>
        <v>570</v>
      </c>
      <c r="H13" s="11"/>
    </row>
    <row r="14" spans="1:9" x14ac:dyDescent="0.35">
      <c r="A14" s="26" t="s">
        <v>38</v>
      </c>
      <c r="B14" s="27"/>
      <c r="C14" s="27"/>
      <c r="D14" s="38" t="s">
        <v>37</v>
      </c>
      <c r="E14" s="38"/>
      <c r="F14" s="5">
        <v>6</v>
      </c>
      <c r="G14" s="5">
        <f>100*F14</f>
        <v>600</v>
      </c>
      <c r="H14" s="42"/>
    </row>
    <row r="15" spans="1:9" ht="15.65" customHeight="1" x14ac:dyDescent="0.35">
      <c r="A15" s="29" t="s">
        <v>22</v>
      </c>
      <c r="B15" s="30"/>
      <c r="C15" s="30"/>
      <c r="D15" s="30"/>
      <c r="E15" s="31"/>
      <c r="F15" s="5">
        <v>0</v>
      </c>
      <c r="G15" s="5">
        <f t="shared" si="0"/>
        <v>0</v>
      </c>
      <c r="H15" s="42"/>
    </row>
    <row r="16" spans="1:9" x14ac:dyDescent="0.35">
      <c r="A16" s="36" t="s">
        <v>14</v>
      </c>
      <c r="B16" s="37"/>
      <c r="C16" s="37"/>
      <c r="D16" s="38" t="s">
        <v>39</v>
      </c>
      <c r="E16" s="38"/>
      <c r="F16" s="5">
        <v>4</v>
      </c>
      <c r="G16" s="5">
        <f>48*F16</f>
        <v>192</v>
      </c>
      <c r="H16" s="42"/>
      <c r="I16" s="3"/>
    </row>
    <row r="17" spans="1:9" ht="15.65" customHeight="1" x14ac:dyDescent="0.35">
      <c r="A17" s="29" t="s">
        <v>21</v>
      </c>
      <c r="B17" s="30"/>
      <c r="C17" s="30"/>
      <c r="D17" s="30"/>
      <c r="E17" s="31"/>
      <c r="F17" s="5">
        <v>0</v>
      </c>
      <c r="G17" s="5">
        <f t="shared" ref="G17" si="2">8*F17</f>
        <v>0</v>
      </c>
      <c r="H17" s="42"/>
    </row>
    <row r="18" spans="1:9" ht="18" customHeight="1" x14ac:dyDescent="0.35">
      <c r="A18" s="36" t="s">
        <v>15</v>
      </c>
      <c r="B18" s="37"/>
      <c r="C18" s="37"/>
      <c r="D18" s="38" t="s">
        <v>40</v>
      </c>
      <c r="E18" s="38"/>
      <c r="F18" s="5">
        <v>1.25</v>
      </c>
      <c r="G18" s="5">
        <f>100*F18</f>
        <v>125</v>
      </c>
      <c r="H18" s="42"/>
      <c r="I18" s="3"/>
    </row>
    <row r="19" spans="1:9" x14ac:dyDescent="0.35">
      <c r="A19" s="36" t="s">
        <v>18</v>
      </c>
      <c r="B19" s="37"/>
      <c r="C19" s="37"/>
      <c r="D19" s="38" t="s">
        <v>40</v>
      </c>
      <c r="E19" s="38"/>
      <c r="F19" s="5">
        <v>1.25</v>
      </c>
      <c r="G19" s="5">
        <f>100*F19</f>
        <v>125</v>
      </c>
      <c r="H19" s="42"/>
      <c r="I19" s="3"/>
    </row>
    <row r="20" spans="1:9" x14ac:dyDescent="0.35">
      <c r="A20" s="36" t="s">
        <v>16</v>
      </c>
      <c r="B20" s="37"/>
      <c r="C20" s="37"/>
      <c r="D20" s="38" t="s">
        <v>17</v>
      </c>
      <c r="E20" s="38"/>
      <c r="F20" s="5">
        <v>0</v>
      </c>
      <c r="G20" s="5">
        <f t="shared" ref="G20" si="3">72*F20</f>
        <v>0</v>
      </c>
      <c r="H20" s="42"/>
      <c r="I20" s="3"/>
    </row>
    <row r="21" spans="1:9" x14ac:dyDescent="0.35">
      <c r="A21" s="36"/>
      <c r="B21" s="37"/>
      <c r="C21" s="37"/>
      <c r="D21" s="38"/>
      <c r="E21" s="38"/>
      <c r="F21" s="5">
        <v>0</v>
      </c>
      <c r="G21" s="5">
        <f>30*F21</f>
        <v>0</v>
      </c>
      <c r="H21" s="42"/>
      <c r="I21" s="3"/>
    </row>
    <row r="22" spans="1:9" x14ac:dyDescent="0.35">
      <c r="A22" s="26"/>
      <c r="B22" s="27"/>
      <c r="C22" s="27"/>
      <c r="D22" s="27"/>
      <c r="E22" s="28"/>
      <c r="F22" s="5"/>
      <c r="G22" s="5"/>
      <c r="H22" s="42"/>
      <c r="I22" s="3"/>
    </row>
    <row r="23" spans="1:9" x14ac:dyDescent="0.35">
      <c r="A23" s="55" t="s">
        <v>6</v>
      </c>
      <c r="B23" s="56"/>
      <c r="C23" s="56"/>
      <c r="D23" s="56"/>
      <c r="E23" s="56"/>
      <c r="F23" s="57"/>
      <c r="G23" s="6"/>
      <c r="H23" s="7">
        <f>SUM(G9:G22)</f>
        <v>3892</v>
      </c>
    </row>
    <row r="24" spans="1:9" x14ac:dyDescent="0.35">
      <c r="A24" s="55" t="s">
        <v>7</v>
      </c>
      <c r="B24" s="56"/>
      <c r="C24" s="56"/>
      <c r="D24" s="56"/>
      <c r="E24" s="56"/>
      <c r="F24" s="57"/>
      <c r="G24" s="8"/>
      <c r="H24" s="7">
        <f>H23*0.2</f>
        <v>778.40000000000009</v>
      </c>
    </row>
    <row r="25" spans="1:9" x14ac:dyDescent="0.35">
      <c r="A25" s="39" t="s">
        <v>43</v>
      </c>
      <c r="B25" s="40"/>
      <c r="C25" s="40"/>
      <c r="D25" s="40"/>
      <c r="E25" s="40"/>
      <c r="F25" s="41"/>
      <c r="G25" s="9">
        <v>30</v>
      </c>
      <c r="H25" s="7">
        <f>15*G25</f>
        <v>450</v>
      </c>
    </row>
    <row r="26" spans="1:9" x14ac:dyDescent="0.35">
      <c r="A26" s="39" t="s">
        <v>19</v>
      </c>
      <c r="B26" s="40"/>
      <c r="C26" s="40"/>
      <c r="D26" s="40"/>
      <c r="E26" s="40"/>
      <c r="F26" s="41"/>
      <c r="G26" s="9">
        <v>3</v>
      </c>
      <c r="H26" s="7">
        <f>100*G26</f>
        <v>300</v>
      </c>
    </row>
    <row r="27" spans="1:9" x14ac:dyDescent="0.35">
      <c r="A27" s="55" t="s">
        <v>2</v>
      </c>
      <c r="B27" s="56"/>
      <c r="C27" s="56"/>
      <c r="D27" s="56"/>
      <c r="E27" s="56"/>
      <c r="F27" s="57"/>
      <c r="G27" s="6"/>
      <c r="H27" s="7">
        <f>SUM(H23:H26)</f>
        <v>5420.4</v>
      </c>
    </row>
    <row r="28" spans="1:9" x14ac:dyDescent="0.35">
      <c r="A28" s="55" t="s">
        <v>3</v>
      </c>
      <c r="B28" s="56"/>
      <c r="C28" s="56"/>
      <c r="D28" s="56"/>
      <c r="E28" s="56"/>
      <c r="F28" s="57"/>
      <c r="G28" s="6"/>
      <c r="H28" s="10">
        <f>H27*0.106</f>
        <v>574.56239999999991</v>
      </c>
    </row>
    <row r="29" spans="1:9" x14ac:dyDescent="0.35">
      <c r="A29" s="55" t="s">
        <v>4</v>
      </c>
      <c r="B29" s="56"/>
      <c r="C29" s="56"/>
      <c r="D29" s="56"/>
      <c r="E29" s="56"/>
      <c r="F29" s="57"/>
      <c r="G29" s="6"/>
      <c r="H29" s="7">
        <f>SUM(H27:H28)</f>
        <v>5994.9623999999994</v>
      </c>
    </row>
    <row r="30" spans="1:9" x14ac:dyDescent="0.35">
      <c r="A30" s="55" t="s">
        <v>9</v>
      </c>
      <c r="B30" s="56"/>
      <c r="C30" s="56"/>
      <c r="D30" s="56"/>
      <c r="E30" s="56"/>
      <c r="F30" s="57"/>
      <c r="G30" s="6"/>
      <c r="H30" s="7">
        <f>20%*SUM(H25+H23)</f>
        <v>868.40000000000009</v>
      </c>
    </row>
    <row r="31" spans="1:9" x14ac:dyDescent="0.35">
      <c r="A31" s="55" t="s">
        <v>41</v>
      </c>
      <c r="B31" s="56"/>
      <c r="C31" s="56"/>
      <c r="D31" s="56"/>
      <c r="E31" s="56"/>
      <c r="F31" s="57"/>
      <c r="G31" s="6"/>
      <c r="H31" s="7">
        <v>2212</v>
      </c>
    </row>
    <row r="32" spans="1:9" ht="15" thickBot="1" x14ac:dyDescent="0.4">
      <c r="A32" s="55" t="s">
        <v>8</v>
      </c>
      <c r="B32" s="56"/>
      <c r="C32" s="56"/>
      <c r="D32" s="56"/>
      <c r="E32" s="56"/>
      <c r="F32" s="57"/>
      <c r="G32" s="6"/>
      <c r="H32" s="7">
        <f>SUM(H29+H30)-H31</f>
        <v>4651.3624</v>
      </c>
    </row>
    <row r="33" spans="1:8" x14ac:dyDescent="0.35">
      <c r="A33" s="43" t="s">
        <v>42</v>
      </c>
      <c r="B33" s="44"/>
      <c r="C33" s="44"/>
      <c r="D33" s="44"/>
      <c r="E33" s="44"/>
      <c r="F33" s="44"/>
      <c r="G33" s="44"/>
      <c r="H33" s="45"/>
    </row>
    <row r="34" spans="1:8" x14ac:dyDescent="0.35">
      <c r="A34" s="46"/>
      <c r="B34" s="47"/>
      <c r="C34" s="47"/>
      <c r="D34" s="47"/>
      <c r="E34" s="47"/>
      <c r="F34" s="47"/>
      <c r="G34" s="47"/>
      <c r="H34" s="48"/>
    </row>
    <row r="35" spans="1:8" x14ac:dyDescent="0.35">
      <c r="A35" s="46"/>
      <c r="B35" s="47"/>
      <c r="C35" s="47"/>
      <c r="D35" s="47"/>
      <c r="E35" s="47"/>
      <c r="F35" s="47"/>
      <c r="G35" s="47"/>
      <c r="H35" s="48"/>
    </row>
    <row r="36" spans="1:8" x14ac:dyDescent="0.35">
      <c r="A36" s="46"/>
      <c r="B36" s="47"/>
      <c r="C36" s="47"/>
      <c r="D36" s="47"/>
      <c r="E36" s="47"/>
      <c r="F36" s="47"/>
      <c r="G36" s="47"/>
      <c r="H36" s="48"/>
    </row>
    <row r="37" spans="1:8" x14ac:dyDescent="0.35">
      <c r="A37" s="49"/>
      <c r="B37" s="50"/>
      <c r="C37" s="50"/>
      <c r="D37" s="50"/>
      <c r="E37" s="50"/>
      <c r="F37" s="50"/>
      <c r="G37" s="50"/>
      <c r="H37" s="51"/>
    </row>
    <row r="38" spans="1:8" x14ac:dyDescent="0.35">
      <c r="A38" s="52"/>
      <c r="B38" s="53"/>
      <c r="C38" s="53"/>
      <c r="D38" s="53"/>
      <c r="E38" s="53"/>
      <c r="F38" s="53"/>
      <c r="G38" s="53"/>
      <c r="H38" s="54"/>
    </row>
  </sheetData>
  <mergeCells count="52">
    <mergeCell ref="A11:C11"/>
    <mergeCell ref="A12:C12"/>
    <mergeCell ref="A13:C13"/>
    <mergeCell ref="D11:E11"/>
    <mergeCell ref="D12:E12"/>
    <mergeCell ref="D13:E13"/>
    <mergeCell ref="A26:F26"/>
    <mergeCell ref="H14:H22"/>
    <mergeCell ref="A33:H38"/>
    <mergeCell ref="A21:C21"/>
    <mergeCell ref="D21:E21"/>
    <mergeCell ref="A32:F32"/>
    <mergeCell ref="A29:F29"/>
    <mergeCell ref="A25:F25"/>
    <mergeCell ref="A27:F27"/>
    <mergeCell ref="A28:F28"/>
    <mergeCell ref="A31:F31"/>
    <mergeCell ref="A30:F30"/>
    <mergeCell ref="A24:F24"/>
    <mergeCell ref="A23:F23"/>
    <mergeCell ref="A20:C20"/>
    <mergeCell ref="D20:E20"/>
    <mergeCell ref="A18:C18"/>
    <mergeCell ref="A19:C19"/>
    <mergeCell ref="D18:E18"/>
    <mergeCell ref="D19:E19"/>
    <mergeCell ref="A22:E22"/>
    <mergeCell ref="A17:E17"/>
    <mergeCell ref="A7:C7"/>
    <mergeCell ref="D7:E7"/>
    <mergeCell ref="A15:E15"/>
    <mergeCell ref="A8:E8"/>
    <mergeCell ref="A9:C9"/>
    <mergeCell ref="D9:E9"/>
    <mergeCell ref="A10:C10"/>
    <mergeCell ref="D10:E10"/>
    <mergeCell ref="A14:C14"/>
    <mergeCell ref="D14:E14"/>
    <mergeCell ref="A16:C16"/>
    <mergeCell ref="D16:E16"/>
    <mergeCell ref="E1:H1"/>
    <mergeCell ref="E2:H2"/>
    <mergeCell ref="A1:D1"/>
    <mergeCell ref="A2:D2"/>
    <mergeCell ref="A3:D3"/>
    <mergeCell ref="A5:D5"/>
    <mergeCell ref="A6:D6"/>
    <mergeCell ref="E6:H6"/>
    <mergeCell ref="E5:H5"/>
    <mergeCell ref="E3:H3"/>
    <mergeCell ref="E4:H4"/>
    <mergeCell ref="A4:D4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 Sturtevant</dc:creator>
  <cp:lastModifiedBy>adrian ramirez</cp:lastModifiedBy>
  <cp:lastPrinted>2024-02-24T22:55:14Z</cp:lastPrinted>
  <dcterms:created xsi:type="dcterms:W3CDTF">2017-03-08T21:31:30Z</dcterms:created>
  <dcterms:modified xsi:type="dcterms:W3CDTF">2024-03-15T22:57:56Z</dcterms:modified>
</cp:coreProperties>
</file>